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CUENTA PUBLICA 2021\"/>
    </mc:Choice>
  </mc:AlternateContent>
  <xr:revisionPtr revIDLastSave="0" documentId="13_ncr:1_{3617CE40-D7D3-4384-97B8-65D06E8C1880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6" i="1"/>
  <c r="H70" i="1"/>
  <c r="H52" i="1"/>
  <c r="H23" i="1"/>
  <c r="H15" i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H77" i="1" s="1"/>
  <c r="E76" i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E27" i="1"/>
  <c r="H27" i="1" s="1"/>
  <c r="E37" i="1"/>
  <c r="H37" i="1" s="1"/>
  <c r="H17" i="1"/>
  <c r="G81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<sst xmlns="http://schemas.openxmlformats.org/spreadsheetml/2006/main" count="95" uniqueCount="95">
  <si>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</si>
  <si>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</si>
  <si>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</si>
  <si>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</si>
  <si>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</si>
  <si>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</si>
  <si>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</si>
  <si>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</si>
  <si>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</si>
  <si>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</si>
  <si>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</si>
  <si>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</si>
  <si>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</si>
  <si>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</si>
  <si>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</si>
  <si>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</si>
  <si>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</si>
  <si>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</si>
  <si>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</si>
  <si>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</si>
  <si>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</si>
  <si>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</si>
  <si>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</si>
  <si>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</si>
  <si>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</si>
  <si>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</si>
  <si>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</si>
  <si>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</si>
  <si>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</si>
  <si>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</si>
  <si>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</si>
  <si>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</si>
  <si>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</si>
  <si>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</si>
  <si>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</si>
  <si>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</si>
  <si>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</si>
  <si>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</si>
  <si>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</si>
  <si>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</si>
  <si>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</si>
  <si>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</si>
  <si>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</si>
  <si>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</si>
  <si>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</si>
  <si>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</si>
  <si>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</si>
  <si>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</si>
  <si>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</si>
  <si>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</si>
  <si>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</si>
  <si>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</si>
  <si>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</si>
  <si>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</si>
  <si>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</si>
  <si>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</si>
  <si>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</si>
  <si>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</si>
  <si>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</si>
  <si>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</si>
  <si>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</si>
  <si>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</si>
  <si>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</si>
  <si>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</si>
  <si>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</si>
  <si>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</si>
  <si>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</si>
  <si>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</si>
  <si>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</si>
  <si>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</si>
  <si>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</si>
  <si>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</si>
  <si>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</si>
  <si>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</si>
  <si>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</si>
  <si>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</si>
  <si>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</si>
  <si>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</si>
  <si>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</si>
  <si>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</si>
  <si>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</si>
  <si>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</si>
  <si>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</si>
  <si>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</si>
  <si>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</si>
  <si>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</si>
  <si>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PRAXEDIS G. GUERRERO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</si>
  <si>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</si>
  <si>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</si>
  <si>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</si>
  <si>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</si>
  <si>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LIC. LILIANA GARCIA TREVIZO</t>
  </si>
  <si>
    <t>DIRECTOR EJECUTIVO</t>
  </si>
  <si>
    <t>DIRECTORA FINANCIERA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</si>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</sst>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E14" sqref="E14"/>
    </sheetView>
  </sheetViews>
  <sheetFormatPr baseColWidth="10" defaultColWidth="11.42578125" defaultRowHeight="12" x14ac:dyDescent="0.2"/>
  <cols>
    <col min="1" max="1" width="4.7109375" style="1" customWidth="1"/>
    <col min="2" max="2" width="51.140625" style="1" customWidth="1"/>
    <col min="3" max="3" width="15.5703125" style="1" bestFit="1" customWidth="1"/>
    <col min="4" max="4" width="13.28515625" style="1" bestFit="1" customWidth="1"/>
    <col min="5" max="5" width="15.5703125" style="1" bestFit="1" customWidth="1"/>
    <col min="6" max="6" width="16.28515625" style="1" customWidth="1"/>
    <col min="7" max="7" width="17" style="1" customWidth="1"/>
    <col min="8" max="8" width="14.28515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0" t="s">
        <v>86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ht="12.75" thickBot="1" x14ac:dyDescent="0.25">
      <c r="B5" s="36" t="s">
        <v>94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2" t="s">
        <v>4</v>
      </c>
      <c r="D6" s="43"/>
      <c r="E6" s="43"/>
      <c r="F6" s="43"/>
      <c r="G6" s="44"/>
      <c r="H6" s="45" t="s">
        <v>5</v>
      </c>
    </row>
    <row r="7" spans="2:9" ht="24.75" thickBot="1" x14ac:dyDescent="0.25">
      <c r="B7" s="40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6"/>
    </row>
    <row r="8" spans="2:9" ht="15.75" customHeight="1" thickBot="1" x14ac:dyDescent="0.25">
      <c r="B8" s="41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1115128.3999999999</v>
      </c>
      <c r="D9" s="16">
        <f>SUM(D10:D16)</f>
        <v>0</v>
      </c>
      <c r="E9" s="16">
        <f t="shared" ref="E9:E26" si="0">C9+D9</f>
        <v>1115128.3999999999</v>
      </c>
      <c r="F9" s="16">
        <f>SUM(F10:F16)</f>
        <v>1216891.76</v>
      </c>
      <c r="G9" s="16">
        <f>SUM(G10:G16)</f>
        <v>1216891.76</v>
      </c>
      <c r="H9" s="16">
        <f t="shared" ref="H9:H40" si="1">E9-F9</f>
        <v>-101763.3600000001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728465.59</v>
      </c>
      <c r="D11" s="13">
        <v>0</v>
      </c>
      <c r="E11" s="18">
        <f t="shared" si="0"/>
        <v>728465.59</v>
      </c>
      <c r="F11" s="12">
        <v>939163.78</v>
      </c>
      <c r="G11" s="12">
        <v>939163.78</v>
      </c>
      <c r="H11" s="20">
        <f t="shared" si="1"/>
        <v>-210698.19000000006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316509.33</v>
      </c>
      <c r="D13" s="13">
        <v>0</v>
      </c>
      <c r="E13" s="18">
        <f>C13+D13</f>
        <v>316509.33</v>
      </c>
      <c r="F13" s="12">
        <v>220105.7</v>
      </c>
      <c r="G13" s="12">
        <v>220105.7</v>
      </c>
      <c r="H13" s="20">
        <f t="shared" si="1"/>
        <v>96403.63</v>
      </c>
    </row>
    <row r="14" spans="2:9" ht="12" customHeight="1" x14ac:dyDescent="0.2">
      <c r="B14" s="11" t="s">
        <v>18</v>
      </c>
      <c r="C14" s="12">
        <v>70153.48</v>
      </c>
      <c r="D14" s="13">
        <v>0</v>
      </c>
      <c r="E14" s="18">
        <f t="shared" si="0"/>
        <v>70153.48</v>
      </c>
      <c r="F14" s="12">
        <v>57622.28</v>
      </c>
      <c r="G14" s="12">
        <v>57622.28</v>
      </c>
      <c r="H14" s="20">
        <f t="shared" si="1"/>
        <v>12531.199999999997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288447.31</v>
      </c>
      <c r="D17" s="16">
        <f>SUM(D18:D26)</f>
        <v>0</v>
      </c>
      <c r="E17" s="16">
        <f t="shared" si="0"/>
        <v>288447.31</v>
      </c>
      <c r="F17" s="16">
        <f>SUM(F18:F26)</f>
        <v>415237.8</v>
      </c>
      <c r="G17" s="16">
        <f>SUM(G18:G26)</f>
        <v>26286.06</v>
      </c>
      <c r="H17" s="16">
        <f t="shared" si="1"/>
        <v>-126790.48999999999</v>
      </c>
    </row>
    <row r="18" spans="2:8" ht="24" x14ac:dyDescent="0.2">
      <c r="B18" s="9" t="s">
        <v>22</v>
      </c>
      <c r="C18" s="12">
        <v>17537.150000000001</v>
      </c>
      <c r="D18" s="13">
        <v>0</v>
      </c>
      <c r="E18" s="18">
        <f t="shared" si="0"/>
        <v>17537.150000000001</v>
      </c>
      <c r="F18" s="12">
        <v>20566.560000000001</v>
      </c>
      <c r="G18" s="12">
        <v>20566.560000000001</v>
      </c>
      <c r="H18" s="20">
        <f t="shared" si="1"/>
        <v>-3029.41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5719.5</v>
      </c>
      <c r="G21" s="12">
        <v>5719.5</v>
      </c>
      <c r="H21" s="20">
        <f t="shared" si="1"/>
        <v>-5719.5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124387.58</v>
      </c>
      <c r="D23" s="13">
        <v>0</v>
      </c>
      <c r="E23" s="18">
        <f t="shared" si="0"/>
        <v>124387.58</v>
      </c>
      <c r="F23" s="12">
        <v>104582.68</v>
      </c>
      <c r="G23" s="12">
        <v>0</v>
      </c>
      <c r="H23" s="20">
        <f t="shared" si="1"/>
        <v>19804.900000000009</v>
      </c>
    </row>
    <row r="24" spans="2:8" ht="12" customHeight="1" x14ac:dyDescent="0.2">
      <c r="B24" s="9" t="s">
        <v>28</v>
      </c>
      <c r="C24" s="12">
        <v>13000</v>
      </c>
      <c r="D24" s="13">
        <v>0</v>
      </c>
      <c r="E24" s="18">
        <f t="shared" si="0"/>
        <v>13000</v>
      </c>
      <c r="F24" s="12">
        <v>14439</v>
      </c>
      <c r="G24" s="12">
        <v>0</v>
      </c>
      <c r="H24" s="20">
        <f t="shared" si="1"/>
        <v>-1439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133522.57999999999</v>
      </c>
      <c r="D26" s="13">
        <v>0</v>
      </c>
      <c r="E26" s="18">
        <f t="shared" si="0"/>
        <v>133522.57999999999</v>
      </c>
      <c r="F26" s="12">
        <v>269930.06</v>
      </c>
      <c r="G26" s="12">
        <v>0</v>
      </c>
      <c r="H26" s="20">
        <f t="shared" si="1"/>
        <v>-136407.48000000001</v>
      </c>
    </row>
    <row r="27" spans="2:8" ht="20.100000000000001" customHeight="1" x14ac:dyDescent="0.2">
      <c r="B27" s="6" t="s">
        <v>31</v>
      </c>
      <c r="C27" s="16">
        <f>SUM(C28:C36)</f>
        <v>762070.84</v>
      </c>
      <c r="D27" s="16">
        <f>SUM(D28:D36)</f>
        <v>0</v>
      </c>
      <c r="E27" s="16">
        <f>D27+C27</f>
        <v>762070.84</v>
      </c>
      <c r="F27" s="16">
        <f>SUM(F28:F36)</f>
        <v>834778.83</v>
      </c>
      <c r="G27" s="16">
        <f>SUM(G28:G36)</f>
        <v>834778.83</v>
      </c>
      <c r="H27" s="16">
        <f t="shared" si="1"/>
        <v>-72707.989999999991</v>
      </c>
    </row>
    <row r="28" spans="2:8" x14ac:dyDescent="0.2">
      <c r="B28" s="9" t="s">
        <v>32</v>
      </c>
      <c r="C28" s="12">
        <v>419715</v>
      </c>
      <c r="D28" s="13">
        <v>0</v>
      </c>
      <c r="E28" s="18">
        <f t="shared" ref="E28:E36" si="2">C28+D28</f>
        <v>419715</v>
      </c>
      <c r="F28" s="12">
        <v>366175.2</v>
      </c>
      <c r="G28" s="12">
        <v>366175.2</v>
      </c>
      <c r="H28" s="20">
        <f t="shared" si="1"/>
        <v>53539.799999999988</v>
      </c>
    </row>
    <row r="29" spans="2:8" x14ac:dyDescent="0.2">
      <c r="B29" s="9" t="s">
        <v>33</v>
      </c>
      <c r="C29" s="12">
        <v>43600</v>
      </c>
      <c r="D29" s="13">
        <v>0</v>
      </c>
      <c r="E29" s="18">
        <f t="shared" si="2"/>
        <v>43600</v>
      </c>
      <c r="F29" s="12">
        <v>47150</v>
      </c>
      <c r="G29" s="12">
        <v>47150</v>
      </c>
      <c r="H29" s="20">
        <f t="shared" si="1"/>
        <v>-3550</v>
      </c>
    </row>
    <row r="30" spans="2:8" ht="12" customHeight="1" x14ac:dyDescent="0.2">
      <c r="B30" s="9" t="s">
        <v>34</v>
      </c>
      <c r="C30" s="12">
        <v>20000</v>
      </c>
      <c r="D30" s="13">
        <v>0</v>
      </c>
      <c r="E30" s="18">
        <f t="shared" si="2"/>
        <v>20000</v>
      </c>
      <c r="F30" s="12">
        <v>118329.26</v>
      </c>
      <c r="G30" s="12">
        <v>118329.26</v>
      </c>
      <c r="H30" s="20">
        <f t="shared" si="1"/>
        <v>-98329.26</v>
      </c>
    </row>
    <row r="31" spans="2:8" x14ac:dyDescent="0.2">
      <c r="B31" s="9" t="s">
        <v>35</v>
      </c>
      <c r="C31" s="12">
        <v>62855.08</v>
      </c>
      <c r="D31" s="13">
        <v>0</v>
      </c>
      <c r="E31" s="18">
        <f t="shared" si="2"/>
        <v>62855.08</v>
      </c>
      <c r="F31" s="12">
        <v>43914.22</v>
      </c>
      <c r="G31" s="12">
        <v>43914.22</v>
      </c>
      <c r="H31" s="20">
        <f t="shared" si="1"/>
        <v>18940.86</v>
      </c>
    </row>
    <row r="32" spans="2:8" ht="24" x14ac:dyDescent="0.2">
      <c r="B32" s="9" t="s">
        <v>36</v>
      </c>
      <c r="C32" s="12">
        <v>43153.61</v>
      </c>
      <c r="D32" s="13">
        <v>0</v>
      </c>
      <c r="E32" s="18">
        <f t="shared" si="2"/>
        <v>43153.61</v>
      </c>
      <c r="F32" s="12">
        <v>30813</v>
      </c>
      <c r="G32" s="12">
        <v>30813</v>
      </c>
      <c r="H32" s="20">
        <f t="shared" si="1"/>
        <v>12340.61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36000</v>
      </c>
      <c r="D34" s="13">
        <v>0</v>
      </c>
      <c r="E34" s="18">
        <f t="shared" si="2"/>
        <v>36000</v>
      </c>
      <c r="F34" s="12">
        <v>61656.29</v>
      </c>
      <c r="G34" s="12">
        <v>61656.29</v>
      </c>
      <c r="H34" s="20">
        <f t="shared" si="1"/>
        <v>-25656.29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136747.15</v>
      </c>
      <c r="D36" s="13">
        <v>0</v>
      </c>
      <c r="E36" s="18">
        <f t="shared" si="2"/>
        <v>136747.15</v>
      </c>
      <c r="F36" s="12">
        <v>166740.85999999999</v>
      </c>
      <c r="G36" s="12">
        <v>166740.85999999999</v>
      </c>
      <c r="H36" s="20">
        <f t="shared" si="1"/>
        <v>-29993.709999999992</v>
      </c>
    </row>
    <row r="37" spans="2:8" ht="20.100000000000001" customHeight="1" x14ac:dyDescent="0.2">
      <c r="B37" s="7" t="s">
        <v>41</v>
      </c>
      <c r="C37" s="16">
        <f>SUM(C38:C46)</f>
        <v>98736.39</v>
      </c>
      <c r="D37" s="16">
        <f>SUM(D38:D46)</f>
        <v>0</v>
      </c>
      <c r="E37" s="16">
        <f>C37+D37</f>
        <v>98736.39</v>
      </c>
      <c r="F37" s="16">
        <f>SUM(F38:F46)</f>
        <v>101427.6</v>
      </c>
      <c r="G37" s="16">
        <f>SUM(G38:G46)</f>
        <v>101427.6</v>
      </c>
      <c r="H37" s="16">
        <f t="shared" si="1"/>
        <v>-2691.2100000000064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98736.39</v>
      </c>
      <c r="D42" s="13">
        <v>0</v>
      </c>
      <c r="E42" s="18">
        <f t="shared" si="3"/>
        <v>98736.39</v>
      </c>
      <c r="F42" s="12">
        <v>101427.6</v>
      </c>
      <c r="G42" s="12">
        <v>101427.6</v>
      </c>
      <c r="H42" s="20">
        <f t="shared" si="4"/>
        <v>-2691.2100000000064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176000.3</v>
      </c>
      <c r="D57" s="16">
        <f>SUM(D58:D60)</f>
        <v>0</v>
      </c>
      <c r="E57" s="16">
        <f t="shared" si="3"/>
        <v>176000.3</v>
      </c>
      <c r="F57" s="16">
        <f>SUM(F58:F60)</f>
        <v>0</v>
      </c>
      <c r="G57" s="16">
        <f>SUM(G58:G60)</f>
        <v>0</v>
      </c>
      <c r="H57" s="16">
        <f t="shared" si="4"/>
        <v>176000.3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176000.3</v>
      </c>
      <c r="D59" s="13">
        <v>0</v>
      </c>
      <c r="E59" s="18">
        <f t="shared" si="3"/>
        <v>176000.3</v>
      </c>
      <c r="F59" s="12">
        <v>0</v>
      </c>
      <c r="G59" s="12">
        <v>0</v>
      </c>
      <c r="H59" s="18">
        <f t="shared" si="4"/>
        <v>176000.3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147164.76</v>
      </c>
      <c r="D73" s="17">
        <f>SUM(D74:D80)</f>
        <v>0</v>
      </c>
      <c r="E73" s="17">
        <f t="shared" si="3"/>
        <v>147164.76</v>
      </c>
      <c r="F73" s="16">
        <f>SUM(F74:F80)</f>
        <v>0</v>
      </c>
      <c r="G73" s="17">
        <f>SUM(G74:G80)</f>
        <v>0</v>
      </c>
      <c r="H73" s="17">
        <f t="shared" ref="H73:H81" si="5">E73-F73</f>
        <v>147164.76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147164.76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2587548</v>
      </c>
      <c r="D81" s="22">
        <f>SUM(D73,D69,D61,D57,D47,D37,D27,D17,D9)</f>
        <v>0</v>
      </c>
      <c r="E81" s="22">
        <f>C81+D81</f>
        <v>2587548</v>
      </c>
      <c r="F81" s="22">
        <f>SUM(F73,F69,F61,F57,F47,F37,F17,F27,F9)</f>
        <v>2568335.9900000002</v>
      </c>
      <c r="G81" s="22">
        <f>SUM(G73,G69,G61,G57,G47,G37,G27,G17,G9)</f>
        <v>2179384.25</v>
      </c>
      <c r="H81" s="22">
        <f t="shared" si="5"/>
        <v>19212.009999999776</v>
      </c>
    </row>
    <row r="83" spans="2:8" s="23" customFormat="1" x14ac:dyDescent="0.2">
      <c r="B83" s="24" t="s">
        <v>87</v>
      </c>
      <c r="C83" s="24"/>
    </row>
    <row r="84" spans="2:8" s="23" customFormat="1" x14ac:dyDescent="0.2">
      <c r="B84" s="25"/>
      <c r="C84" s="26"/>
    </row>
    <row r="85" spans="2:8" s="23" customFormat="1" x14ac:dyDescent="0.2">
      <c r="B85" s="27"/>
      <c r="C85" s="26"/>
    </row>
    <row r="86" spans="2:8" s="23" customFormat="1" x14ac:dyDescent="0.2">
      <c r="B86" s="28"/>
      <c r="F86" s="26"/>
    </row>
    <row r="87" spans="2:8" s="23" customFormat="1" x14ac:dyDescent="0.2">
      <c r="B87" s="29" t="s">
        <v>88</v>
      </c>
      <c r="F87" s="28" t="s">
        <v>89</v>
      </c>
    </row>
    <row r="88" spans="2:8" s="23" customFormat="1" x14ac:dyDescent="0.2">
      <c r="B88" s="28" t="s">
        <v>90</v>
      </c>
      <c r="F88" s="28" t="s">
        <v>91</v>
      </c>
    </row>
    <row r="89" spans="2:8" s="23" customFormat="1" x14ac:dyDescent="0.2">
      <c r="B89" s="28" t="s">
        <v>92</v>
      </c>
      <c r="F89" s="28" t="s">
        <v>93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1.299212598425197" right="0.51181102362204722" top="0.55118110236220474" bottom="0.55118110236220474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2022-02-04T21:57:04Z</cp:lastPrinted>
  <dcterms:created xsi:type="dcterms:W3CDTF">2019-12-04T16:22:52Z</dcterms:created>
  <dcterms:modified xsi:type="dcterms:W3CDTF">2022-02-04T21:57:11Z</dcterms:modified>
</cp:coreProperties>
</file>